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70" windowWidth="20115" windowHeight="724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K12" i="1" l="1"/>
  <c r="J5" i="1"/>
  <c r="J6" i="1"/>
  <c r="J7" i="1"/>
  <c r="J8" i="1"/>
  <c r="J9" i="1"/>
  <c r="J10" i="1"/>
  <c r="J11" i="1"/>
  <c r="J17" i="1" l="1"/>
  <c r="J16" i="1"/>
  <c r="H16" i="1"/>
  <c r="G17" i="1"/>
  <c r="G16" i="1"/>
  <c r="C18" i="1"/>
  <c r="I18" i="1"/>
  <c r="F18" i="1"/>
  <c r="K18" i="1" s="1"/>
  <c r="D18" i="1"/>
  <c r="E18" i="1" l="1"/>
  <c r="H18" i="1" s="1"/>
  <c r="J15" i="1"/>
  <c r="G15" i="1"/>
  <c r="J14" i="1" l="1"/>
  <c r="G14" i="1"/>
  <c r="J18" i="1" l="1"/>
  <c r="H11" i="1"/>
  <c r="K9" i="1"/>
  <c r="K10" i="1"/>
  <c r="K5" i="1" l="1"/>
  <c r="J12" i="1" l="1"/>
  <c r="K11" i="1"/>
  <c r="J13" i="1"/>
  <c r="H9" i="1" l="1"/>
  <c r="G13" i="1"/>
  <c r="K6" i="1" l="1"/>
  <c r="K7" i="1"/>
  <c r="K8" i="1"/>
  <c r="G12" i="1" l="1"/>
  <c r="G5" i="1"/>
  <c r="H5" i="1"/>
  <c r="G10" i="1" l="1"/>
  <c r="G11" i="1" l="1"/>
  <c r="H8" i="1" l="1"/>
  <c r="H7" i="1"/>
  <c r="H6" i="1"/>
  <c r="H10" i="1" l="1"/>
  <c r="G9" i="1"/>
  <c r="G8" i="1"/>
  <c r="G7" i="1" l="1"/>
  <c r="G6" i="1"/>
  <c r="G18" i="1" l="1"/>
</calcChain>
</file>

<file path=xl/sharedStrings.xml><?xml version="1.0" encoding="utf-8"?>
<sst xmlns="http://schemas.openxmlformats.org/spreadsheetml/2006/main" count="36" uniqueCount="36">
  <si>
    <t>№№ пп</t>
  </si>
  <si>
    <t>Наименование программы</t>
  </si>
  <si>
    <t>1.</t>
  </si>
  <si>
    <t>2.</t>
  </si>
  <si>
    <t>3.</t>
  </si>
  <si>
    <t>4.</t>
  </si>
  <si>
    <t>5.</t>
  </si>
  <si>
    <t>6.</t>
  </si>
  <si>
    <t>Итого</t>
  </si>
  <si>
    <t>7.</t>
  </si>
  <si>
    <t>Отклонение исполнения от квартальных назначений</t>
  </si>
  <si>
    <t>% исполнения к кассовому плану</t>
  </si>
  <si>
    <t>тыс.руб.</t>
  </si>
  <si>
    <t>8.</t>
  </si>
  <si>
    <t>% исполнения к предыдущему году</t>
  </si>
  <si>
    <t>Муниципальная программа муниципального образования "Красногвардейский район" "Управление муниципальными финансами"</t>
  </si>
  <si>
    <t>Муниципальная программа муниципального образования "Красногвардейский район" "Социальная поддержка граждан"</t>
  </si>
  <si>
    <t>Муниципальная программа муниципального образования "Красногвардейский район" "Комплексное развитие  территории  МО "Красногвардейский район"</t>
  </si>
  <si>
    <t>Муниципальная программа муниципального образования "Красногвардейский район" "Обеспечение жильем молодых семей" на 2021-2024 годы</t>
  </si>
  <si>
    <t>Утвержденный бюджет на 2024 г.</t>
  </si>
  <si>
    <t>Уточненный бюджет на 2024 г.</t>
  </si>
  <si>
    <t>Отклонение 2024 г. от 2023 г.</t>
  </si>
  <si>
    <t xml:space="preserve">Муниципальная программа муниципального образования "Красногвардейский район" "Развитие культуры" </t>
  </si>
  <si>
    <t>Муниципальная программа муниципального образования "Красногвардейский район" "Развитие образования"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</si>
  <si>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</si>
  <si>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 xml:space="preserve"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</t>
  </si>
  <si>
    <t>Муниципальная программа МО "Красногвардейский район" Патриотическое воспитание граждан Красногвардейского района"</t>
  </si>
  <si>
    <t>Муниципальная программа"Реализация мероприятий, направленных на увеличение рождаемости, снижение смертности и укрепление общественного здоровья населения, проводимых в рамках национальных проектов "Демография" и "Здравоохранение" на территории МО "Красногвардейский район" в 2021 - 2024 годы</t>
  </si>
  <si>
    <t>Муниципальная программа "Обеспечение межнационального и межонфессионального мира и согласия, гармонизации межнациональных (межэтнических) отношений на территории МО "Красногвардейский район"</t>
  </si>
  <si>
    <t>Муниципальная программа "Профилактика правонарушений и укрепление общественного порядка и общественной безопасности"</t>
  </si>
  <si>
    <t>Муниципальная программа "Развитие и поддержка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район" на 2024 - 2026 годы" муниципального образования "Красногвардейский район"</t>
  </si>
  <si>
    <t>Приложение №3</t>
  </si>
  <si>
    <t>Отчет об исполнении муниципальных  программ муниципального образования "Красногвардейский район"  с распределением бюджетных ассигнований на 01.10.2024 г.</t>
  </si>
  <si>
    <t>Кассовый план на 01.10.2024 г.</t>
  </si>
  <si>
    <t>Исполнено на 01.10.2024г.</t>
  </si>
  <si>
    <t>Исполнение на 01.10.2023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</si>
</sst>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ill="1"/>
    <xf numFmtId="0" fontId="3" fillId="0" borderId="0" xfId="0" applyFont="1" applyFill="1" applyAlignment="1">
      <alignment horizontal="center" wrapText="1"/>
    </xf>
    <xf numFmtId="0" fontId="4" fillId="0" borderId="0" xfId="0" applyFont="1" applyFill="1"/>
    <xf numFmtId="0" fontId="3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shrinkToFit="1"/>
    </xf>
    <xf numFmtId="164" fontId="7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tabSelected="1" zoomScale="75" zoomScaleNormal="75" workbookViewId="0">
      <selection sqref="A1:XFD1048576"/>
    </sheetView>
  </sheetViews>
  <sheetFormatPr defaultRowHeight="15" x14ac:dyDescent="0.25"/>
  <cols>
    <col min="1" max="1" width="7.42578125" style="3" customWidth="1"/>
    <col min="2" max="2" width="52.28515625" style="3" customWidth="1"/>
    <col min="3" max="3" width="20.42578125" style="3" customWidth="1"/>
    <col min="4" max="4" width="18.85546875" style="3" customWidth="1"/>
    <col min="5" max="5" width="18.140625" style="3" customWidth="1"/>
    <col min="6" max="6" width="15.140625" style="3" customWidth="1"/>
    <col min="7" max="7" width="13.5703125" style="3" customWidth="1"/>
    <col min="8" max="8" width="12.42578125" style="3" customWidth="1"/>
    <col min="9" max="9" width="15.28515625" style="3" customWidth="1"/>
    <col min="10" max="10" width="12.28515625" style="3" customWidth="1"/>
    <col min="11" max="11" width="17.5703125" style="3" customWidth="1"/>
    <col min="12" max="16384" width="9.140625" style="3"/>
  </cols>
  <sheetData>
    <row r="1" spans="1:12" ht="18.75" x14ac:dyDescent="0.3">
      <c r="A1" s="1"/>
      <c r="B1" s="25"/>
      <c r="C1" s="25"/>
      <c r="D1" s="2"/>
      <c r="E1" s="2"/>
      <c r="F1" s="2"/>
      <c r="G1" s="24" t="s">
        <v>31</v>
      </c>
      <c r="H1" s="24"/>
      <c r="I1" s="24"/>
      <c r="J1" s="24"/>
      <c r="K1" s="24"/>
    </row>
    <row r="2" spans="1:12" ht="40.5" customHeight="1" x14ac:dyDescent="0.25">
      <c r="A2" s="23" t="s">
        <v>32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2" ht="15.75" customHeight="1" x14ac:dyDescent="0.25">
      <c r="A3" s="4"/>
      <c r="B3" s="4"/>
      <c r="C3" s="4"/>
      <c r="D3" s="5"/>
      <c r="E3" s="5"/>
      <c r="F3" s="5"/>
      <c r="G3" s="5"/>
      <c r="H3" s="6"/>
      <c r="I3" s="6"/>
      <c r="J3" s="6"/>
      <c r="K3" s="6" t="s">
        <v>12</v>
      </c>
    </row>
    <row r="4" spans="1:12" ht="78.75" x14ac:dyDescent="0.25">
      <c r="A4" s="7" t="s">
        <v>0</v>
      </c>
      <c r="B4" s="7" t="s">
        <v>1</v>
      </c>
      <c r="C4" s="8" t="s">
        <v>19</v>
      </c>
      <c r="D4" s="8" t="s">
        <v>20</v>
      </c>
      <c r="E4" s="8" t="s">
        <v>33</v>
      </c>
      <c r="F4" s="8" t="s">
        <v>34</v>
      </c>
      <c r="G4" s="8" t="s">
        <v>10</v>
      </c>
      <c r="H4" s="8" t="s">
        <v>11</v>
      </c>
      <c r="I4" s="8" t="s">
        <v>35</v>
      </c>
      <c r="J4" s="8" t="s">
        <v>21</v>
      </c>
      <c r="K4" s="9" t="s">
        <v>14</v>
      </c>
      <c r="L4" s="10"/>
    </row>
    <row r="5" spans="1:12" ht="65.25" customHeight="1" x14ac:dyDescent="0.25">
      <c r="A5" s="7" t="s">
        <v>2</v>
      </c>
      <c r="B5" s="11" t="s">
        <v>15</v>
      </c>
      <c r="C5" s="12">
        <v>13750.9</v>
      </c>
      <c r="D5" s="12">
        <v>34165.296000000002</v>
      </c>
      <c r="E5" s="12">
        <v>31160.069</v>
      </c>
      <c r="F5" s="12">
        <v>30970.89575</v>
      </c>
      <c r="G5" s="12">
        <f>E5-F5</f>
        <v>189.17324999999983</v>
      </c>
      <c r="H5" s="12">
        <f>F5/E5*100</f>
        <v>99.392898488125951</v>
      </c>
      <c r="I5" s="12">
        <v>12162.36628</v>
      </c>
      <c r="J5" s="13">
        <f>F5-I5</f>
        <v>18808.529470000001</v>
      </c>
      <c r="K5" s="14">
        <f>F5/I5*100</f>
        <v>254.64531355982149</v>
      </c>
    </row>
    <row r="6" spans="1:12" ht="54" customHeight="1" x14ac:dyDescent="0.25">
      <c r="A6" s="7" t="s">
        <v>3</v>
      </c>
      <c r="B6" s="15" t="s">
        <v>22</v>
      </c>
      <c r="C6" s="12">
        <v>116640.9</v>
      </c>
      <c r="D6" s="12">
        <v>119718.117</v>
      </c>
      <c r="E6" s="12">
        <v>100140.41</v>
      </c>
      <c r="F6" s="12">
        <v>85127.811790000007</v>
      </c>
      <c r="G6" s="12">
        <f t="shared" ref="G6:G10" si="0">E6-F6</f>
        <v>15012.598209999996</v>
      </c>
      <c r="H6" s="12">
        <f>F6/E6*100</f>
        <v>85.008451423356462</v>
      </c>
      <c r="I6" s="12">
        <v>87376.76599</v>
      </c>
      <c r="J6" s="13">
        <f t="shared" ref="J6:J17" si="1">F6-I6</f>
        <v>-2248.9541999999929</v>
      </c>
      <c r="K6" s="14">
        <f t="shared" ref="K6:K18" si="2">F6/I6*100</f>
        <v>97.42614163557235</v>
      </c>
    </row>
    <row r="7" spans="1:12" ht="45" x14ac:dyDescent="0.25">
      <c r="A7" s="7" t="s">
        <v>4</v>
      </c>
      <c r="B7" s="15" t="s">
        <v>23</v>
      </c>
      <c r="C7" s="12">
        <v>601614.9</v>
      </c>
      <c r="D7" s="12">
        <v>675195.92949999997</v>
      </c>
      <c r="E7" s="12">
        <v>501524.82987000002</v>
      </c>
      <c r="F7" s="12">
        <v>441902.28947999998</v>
      </c>
      <c r="G7" s="12">
        <f t="shared" si="0"/>
        <v>59622.540390000038</v>
      </c>
      <c r="H7" s="12">
        <f>F7/E7*100</f>
        <v>88.111747048405405</v>
      </c>
      <c r="I7" s="12">
        <v>381713.53658999997</v>
      </c>
      <c r="J7" s="13">
        <f t="shared" si="1"/>
        <v>60188.752890000003</v>
      </c>
      <c r="K7" s="14">
        <f t="shared" si="2"/>
        <v>115.7680425556008</v>
      </c>
    </row>
    <row r="8" spans="1:12" ht="45" x14ac:dyDescent="0.25">
      <c r="A8" s="7" t="s">
        <v>5</v>
      </c>
      <c r="B8" s="15" t="s">
        <v>16</v>
      </c>
      <c r="C8" s="12">
        <v>5752.9</v>
      </c>
      <c r="D8" s="12">
        <v>7136.9</v>
      </c>
      <c r="E8" s="12">
        <v>5670.5</v>
      </c>
      <c r="F8" s="12">
        <v>5229.00792</v>
      </c>
      <c r="G8" s="12">
        <f t="shared" si="0"/>
        <v>441.49207999999999</v>
      </c>
      <c r="H8" s="12">
        <f>F8/E8*100</f>
        <v>92.214230138435767</v>
      </c>
      <c r="I8" s="12">
        <v>4428.6470499999996</v>
      </c>
      <c r="J8" s="13">
        <f t="shared" si="1"/>
        <v>800.36087000000043</v>
      </c>
      <c r="K8" s="14">
        <f t="shared" si="2"/>
        <v>118.07235620639491</v>
      </c>
    </row>
    <row r="9" spans="1:12" ht="72.75" customHeight="1" x14ac:dyDescent="0.25">
      <c r="A9" s="7" t="s">
        <v>6</v>
      </c>
      <c r="B9" s="15" t="s">
        <v>17</v>
      </c>
      <c r="C9" s="12">
        <v>502151.1</v>
      </c>
      <c r="D9" s="12">
        <v>525387.24753000005</v>
      </c>
      <c r="E9" s="12">
        <v>523031.57553999999</v>
      </c>
      <c r="F9" s="12">
        <v>442667.29681999999</v>
      </c>
      <c r="G9" s="12">
        <f t="shared" si="0"/>
        <v>80364.278720000002</v>
      </c>
      <c r="H9" s="12">
        <f>F9/E9*100</f>
        <v>84.634908774479143</v>
      </c>
      <c r="I9" s="12">
        <v>39276.355210000002</v>
      </c>
      <c r="J9" s="13">
        <f t="shared" si="1"/>
        <v>403390.94160999998</v>
      </c>
      <c r="K9" s="14">
        <f>F9/I9*100</f>
        <v>1127.0579829853818</v>
      </c>
    </row>
    <row r="10" spans="1:12" ht="105" customHeight="1" x14ac:dyDescent="0.25">
      <c r="A10" s="7" t="s">
        <v>7</v>
      </c>
      <c r="B10" s="20" t="s">
        <v>24</v>
      </c>
      <c r="C10" s="12">
        <v>1080</v>
      </c>
      <c r="D10" s="12">
        <v>1080</v>
      </c>
      <c r="E10" s="12">
        <v>1009.0309999999999</v>
      </c>
      <c r="F10" s="12">
        <v>941.87634000000003</v>
      </c>
      <c r="G10" s="12">
        <f t="shared" si="0"/>
        <v>67.154659999999922</v>
      </c>
      <c r="H10" s="12">
        <f t="shared" ref="H10:H18" si="3">F10/E10*100</f>
        <v>93.344638569082633</v>
      </c>
      <c r="I10" s="12">
        <v>890.64905999999996</v>
      </c>
      <c r="J10" s="13">
        <f t="shared" si="1"/>
        <v>51.227280000000064</v>
      </c>
      <c r="K10" s="14">
        <f>F10/I10*100</f>
        <v>105.75167956725852</v>
      </c>
    </row>
    <row r="11" spans="1:12" ht="75" x14ac:dyDescent="0.25">
      <c r="A11" s="7" t="s">
        <v>9</v>
      </c>
      <c r="B11" s="20" t="s">
        <v>25</v>
      </c>
      <c r="C11" s="12">
        <v>263</v>
      </c>
      <c r="D11" s="12">
        <v>263</v>
      </c>
      <c r="E11" s="12">
        <v>197.25</v>
      </c>
      <c r="F11" s="12">
        <v>197.25</v>
      </c>
      <c r="G11" s="12">
        <f t="shared" ref="G11" si="4">E11-F11</f>
        <v>0</v>
      </c>
      <c r="H11" s="12">
        <f t="shared" si="3"/>
        <v>100</v>
      </c>
      <c r="I11" s="12">
        <v>223.08199999999999</v>
      </c>
      <c r="J11" s="13">
        <f t="shared" si="1"/>
        <v>-25.831999999999994</v>
      </c>
      <c r="K11" s="14">
        <f t="shared" si="2"/>
        <v>88.420401466725238</v>
      </c>
    </row>
    <row r="12" spans="1:12" ht="45" x14ac:dyDescent="0.25">
      <c r="A12" s="7" t="s">
        <v>13</v>
      </c>
      <c r="B12" s="21" t="s">
        <v>18</v>
      </c>
      <c r="C12" s="12">
        <v>10099.6</v>
      </c>
      <c r="D12" s="12">
        <v>5964</v>
      </c>
      <c r="E12" s="12">
        <v>5964</v>
      </c>
      <c r="F12" s="12">
        <v>5964</v>
      </c>
      <c r="G12" s="12">
        <f t="shared" ref="G12:G17" si="5">E12-F12</f>
        <v>0</v>
      </c>
      <c r="H12" s="12">
        <v>0</v>
      </c>
      <c r="I12" s="12">
        <v>3859.2</v>
      </c>
      <c r="J12" s="13">
        <f>F12-I12</f>
        <v>2104.8000000000002</v>
      </c>
      <c r="K12" s="14">
        <f t="shared" si="2"/>
        <v>154.53980099502488</v>
      </c>
    </row>
    <row r="13" spans="1:12" ht="84.75" customHeight="1" x14ac:dyDescent="0.25">
      <c r="A13" s="7">
        <v>9</v>
      </c>
      <c r="B13" s="22" t="s">
        <v>26</v>
      </c>
      <c r="C13" s="12">
        <v>60</v>
      </c>
      <c r="D13" s="12">
        <v>60</v>
      </c>
      <c r="E13" s="12">
        <v>7.944</v>
      </c>
      <c r="F13" s="12">
        <v>0</v>
      </c>
      <c r="G13" s="12">
        <f t="shared" si="5"/>
        <v>7.944</v>
      </c>
      <c r="H13" s="12">
        <v>0</v>
      </c>
      <c r="I13" s="12">
        <v>0</v>
      </c>
      <c r="J13" s="13">
        <f t="shared" si="1"/>
        <v>0</v>
      </c>
      <c r="K13" s="14">
        <v>0</v>
      </c>
    </row>
    <row r="14" spans="1:12" ht="105" x14ac:dyDescent="0.25">
      <c r="A14" s="7">
        <v>10</v>
      </c>
      <c r="B14" s="22" t="s">
        <v>27</v>
      </c>
      <c r="C14" s="12">
        <v>63</v>
      </c>
      <c r="D14" s="12">
        <v>363</v>
      </c>
      <c r="E14" s="12">
        <v>363</v>
      </c>
      <c r="F14" s="12">
        <v>0</v>
      </c>
      <c r="G14" s="12">
        <f t="shared" si="5"/>
        <v>363</v>
      </c>
      <c r="H14" s="12">
        <v>0</v>
      </c>
      <c r="I14" s="12">
        <v>0</v>
      </c>
      <c r="J14" s="13">
        <f t="shared" si="1"/>
        <v>0</v>
      </c>
      <c r="K14" s="14">
        <v>0</v>
      </c>
    </row>
    <row r="15" spans="1:12" ht="90" customHeight="1" x14ac:dyDescent="0.25">
      <c r="A15" s="7">
        <v>11</v>
      </c>
      <c r="B15" s="22" t="s">
        <v>28</v>
      </c>
      <c r="C15" s="12">
        <v>90</v>
      </c>
      <c r="D15" s="12">
        <v>90</v>
      </c>
      <c r="E15" s="12">
        <v>90</v>
      </c>
      <c r="F15" s="12">
        <v>89.444999999999993</v>
      </c>
      <c r="G15" s="12">
        <f t="shared" si="5"/>
        <v>0.55500000000000682</v>
      </c>
      <c r="H15" s="12">
        <v>0</v>
      </c>
      <c r="I15" s="12">
        <v>32.628</v>
      </c>
      <c r="J15" s="13">
        <f t="shared" si="1"/>
        <v>56.816999999999993</v>
      </c>
      <c r="K15" s="14">
        <v>0</v>
      </c>
    </row>
    <row r="16" spans="1:12" ht="90" customHeight="1" x14ac:dyDescent="0.25">
      <c r="A16" s="7">
        <v>12</v>
      </c>
      <c r="B16" s="22" t="s">
        <v>29</v>
      </c>
      <c r="C16" s="12">
        <v>14985</v>
      </c>
      <c r="D16" s="12">
        <v>22910.495500000001</v>
      </c>
      <c r="E16" s="12">
        <v>15135.04292</v>
      </c>
      <c r="F16" s="12">
        <v>15050.04192</v>
      </c>
      <c r="G16" s="12">
        <f t="shared" si="5"/>
        <v>85.001000000000204</v>
      </c>
      <c r="H16" s="12">
        <f t="shared" si="3"/>
        <v>99.438382828186917</v>
      </c>
      <c r="I16" s="12">
        <v>0</v>
      </c>
      <c r="J16" s="13">
        <f t="shared" si="1"/>
        <v>15050.04192</v>
      </c>
      <c r="K16" s="14">
        <v>0</v>
      </c>
    </row>
    <row r="17" spans="1:11" ht="136.5" customHeight="1" x14ac:dyDescent="0.25">
      <c r="A17" s="7">
        <v>13</v>
      </c>
      <c r="B17" s="22" t="s">
        <v>30</v>
      </c>
      <c r="C17" s="12">
        <v>23</v>
      </c>
      <c r="D17" s="12">
        <v>23</v>
      </c>
      <c r="E17" s="12">
        <v>0</v>
      </c>
      <c r="F17" s="12">
        <v>0</v>
      </c>
      <c r="G17" s="12">
        <f t="shared" si="5"/>
        <v>0</v>
      </c>
      <c r="H17" s="12">
        <v>0</v>
      </c>
      <c r="I17" s="12">
        <v>0</v>
      </c>
      <c r="J17" s="13">
        <f t="shared" si="1"/>
        <v>0</v>
      </c>
      <c r="K17" s="14">
        <v>0</v>
      </c>
    </row>
    <row r="18" spans="1:11" ht="63.75" customHeight="1" x14ac:dyDescent="0.25">
      <c r="A18" s="7"/>
      <c r="B18" s="16" t="s">
        <v>8</v>
      </c>
      <c r="C18" s="17">
        <f>C5+C6+C7+C8+C9+C10+C11+C12+C13+C14+C15+C16+C17</f>
        <v>1266574.3</v>
      </c>
      <c r="D18" s="17">
        <f>D5+D6+D7+D8+D9+D10+D11+D12+D13+D14+D15+D16+D17</f>
        <v>1392356.9855299999</v>
      </c>
      <c r="E18" s="17">
        <f>E5+E6+E7+E8+E9+E10+E11+E12+E13+E14+E15+E16+E17</f>
        <v>1184293.6523299997</v>
      </c>
      <c r="F18" s="17">
        <f>F5+F6+F7+F8+F9+F10+F11+F12+F13+F14+F15+F16+F17</f>
        <v>1028139.9150199998</v>
      </c>
      <c r="G18" s="17">
        <f>G5+G6+G7+G8+G9+G10+G11+G12+G13+G14+G15+G16+G17</f>
        <v>156153.73731</v>
      </c>
      <c r="H18" s="17">
        <f t="shared" si="3"/>
        <v>86.814609957354719</v>
      </c>
      <c r="I18" s="17">
        <f>I5+I6+I7+I8+I9+I10+I11+I12+I13+I14+I15+I16+I17</f>
        <v>529963.23017999995</v>
      </c>
      <c r="J18" s="17">
        <f>F18-I18</f>
        <v>498176.68483999989</v>
      </c>
      <c r="K18" s="18">
        <f t="shared" si="2"/>
        <v>194.00212250023387</v>
      </c>
    </row>
    <row r="20" spans="1:11" ht="15.75" x14ac:dyDescent="0.25">
      <c r="F20" s="19"/>
    </row>
    <row r="25" spans="1:11" ht="15.75" x14ac:dyDescent="0.25">
      <c r="J25" s="14"/>
    </row>
  </sheetData>
  <mergeCells count="3">
    <mergeCell ref="A2:K2"/>
    <mergeCell ref="G1:K1"/>
    <mergeCell ref="B1:C1"/>
  </mergeCells>
  <pageMargins left="0" right="0" top="0.15748031496062992" bottom="0.15748031496062992" header="0" footer="0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2024-10-28T07:34:05Z</cp:lastPrinted>
  <dcterms:created xsi:type="dcterms:W3CDTF">2013-11-14T14:56:03Z</dcterms:created>
  <dcterms:modified xsi:type="dcterms:W3CDTF">2024-10-31T07:34:03Z</dcterms:modified>
</cp:coreProperties>
</file>